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додаток 6" sheetId="1" r:id="rId1"/>
  </sheets>
  <definedNames>
    <definedName name="_xlnm.Print_Titles" localSheetId="0">'додаток 6'!$7:$7</definedName>
    <definedName name="_xlnm.Print_Area" localSheetId="0">'додаток 6'!$A$1:$I$51</definedName>
  </definedNames>
  <calcPr fullCalcOnLoad="1"/>
</workbook>
</file>

<file path=xl/sharedStrings.xml><?xml version="1.0" encoding="utf-8"?>
<sst xmlns="http://schemas.openxmlformats.org/spreadsheetml/2006/main" count="142" uniqueCount="116">
  <si>
    <t>до рішення Рівненської  обласної ради</t>
  </si>
  <si>
    <t>Перший заступник голови обласної ради</t>
  </si>
  <si>
    <t>0490</t>
  </si>
  <si>
    <t>0824</t>
  </si>
  <si>
    <t xml:space="preserve">Рівненська обласна рада </t>
  </si>
  <si>
    <t>0111</t>
  </si>
  <si>
    <t>Додаток  6</t>
  </si>
  <si>
    <t>Нерозподілений резерв</t>
  </si>
  <si>
    <t>0100000</t>
  </si>
  <si>
    <t>0110000</t>
  </si>
  <si>
    <t>0763</t>
  </si>
  <si>
    <t>0732</t>
  </si>
  <si>
    <t>1120</t>
  </si>
  <si>
    <t>0941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</si>
  <si>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</si>
  <si>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</si>
  <si>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</si>
  <si>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1517365</t>
  </si>
  <si>
    <t>7365</t>
  </si>
  <si>
    <t xml:space="preserve"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 </t>
  </si>
  <si>
    <t>0443</t>
  </si>
  <si>
    <t>1517321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</si>
  <si>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</si>
  <si>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</si>
  <si>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</si>
  <si>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0700000</t>
  </si>
  <si>
    <t>Управління охорони здоров’я  Рівненської обласної державної адміністрації</t>
  </si>
  <si>
    <t>0710000</t>
  </si>
  <si>
    <t>0711120</t>
  </si>
  <si>
    <t xml:space="preserve">Підготовка кадрів вищими навчальними закладами І-ІІ рівнів акредитації (коледжами, технікумами, училищами) </t>
  </si>
  <si>
    <t>0712020</t>
  </si>
  <si>
    <t xml:space="preserve">Спеціалізована стаціонарна медична допомога населенню </t>
  </si>
  <si>
    <t>0712152</t>
  </si>
  <si>
    <t>Інші програми та заходи у сфері охорони здоров’я</t>
  </si>
  <si>
    <t>0714030</t>
  </si>
  <si>
    <t>4030</t>
  </si>
  <si>
    <t>Забезпечення діяльності бібліотек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</si>
  <si>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</si>
  <si>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</si>
  <si>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</si>
  <si>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1090</t>
  </si>
  <si>
    <t>1000000</t>
  </si>
  <si>
    <t>Управління культури і туризму Рівненської  обласної державної адміністрації</t>
  </si>
  <si>
    <t>1010000</t>
  </si>
  <si>
    <t>1014030</t>
  </si>
  <si>
    <t>1110000</t>
  </si>
  <si>
    <t>Управління у справах молоді  та спорту Рівненської обласної державної адміністрації</t>
  </si>
  <si>
    <t>1115021</t>
  </si>
  <si>
    <t>5021</t>
  </si>
  <si>
    <t>0810</t>
  </si>
  <si>
    <t>Утримання центрів фізичної культури і спорту осіб з інвалідністю і реабілітаційних шкіл</t>
  </si>
  <si>
    <t>2900000</t>
  </si>
  <si>
    <t>Управління з питань надзвичайних ситуацій та цивільного захисту населення Рівненської обласної державної адміністрації</t>
  </si>
  <si>
    <t>2910000</t>
  </si>
  <si>
    <t>2917693</t>
  </si>
  <si>
    <t>7693</t>
  </si>
  <si>
    <t>Інші заходи, пов'язані з економічною діяльністю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</si>
  <si>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</si>
  <si>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</si>
  <si>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</si>
  <si>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</si>
  <si>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</si>
  <si>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</si>
  <si>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</si>
  <si>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 Обсяг видатків бюджету розвитку,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</si>
  <si>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</si>
  <si>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</si>
  <si>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С.А.Свисталюк</t>
  </si>
  <si>
    <t>УСЬОГО</t>
  </si>
  <si>
    <t>1200000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</si>
  <si>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</si>
  <si>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1210000</t>
  </si>
  <si>
    <t>1219770</t>
  </si>
  <si>
    <t>9770</t>
  </si>
  <si>
    <t>0180</t>
  </si>
  <si>
    <t>Інші субвенції з місцевого бюджету</t>
  </si>
  <si>
    <r>
      <t>Будівництво</t>
    </r>
    <r>
      <rPr>
        <sz val="12"/>
        <rFont val="Times New Roman"/>
        <family val="1"/>
      </rPr>
      <t xml:space="preserve"> освітніх установ та закладів</t>
    </r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</si>
  <si>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</si>
  <si>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</si>
  <si>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</si>
  <si>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 рахунок субвенції з державного бюджету місцевим бюджетам на реалізацію заходів, спрямованих на розвиток системи охорони здоров"я у сільській місцевості </t>
  </si>
  <si>
    <t>за рахунок субвенції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</si>
  <si>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0611080</t>
  </si>
  <si>
    <t>1080</t>
  </si>
  <si>
    <t>0922</t>
  </si>
  <si>
    <t xml:space="preserve"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   </t>
  </si>
  <si>
    <t>0600000</t>
  </si>
  <si>
    <t>Управління  освіти і науки Рівненської обласної державної адміністрації</t>
  </si>
  <si>
    <t>0610000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</si>
  <si>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</si>
  <si>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</si>
  <si>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</si>
  <si>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0813241</t>
  </si>
  <si>
    <t>Забезпечення діяльності інших закладів у сфері соціального захисту і соціального забезпечення</t>
  </si>
  <si>
    <t>Усього</t>
  </si>
  <si>
    <t>0712010</t>
  </si>
  <si>
    <t>0731</t>
  </si>
  <si>
    <t>Багатопрофільна стаціонарна медична допомога населенню</t>
  </si>
  <si>
    <t>0712040</t>
  </si>
  <si>
    <t>0734</t>
  </si>
  <si>
    <t>Санаторно-курортна допомога населенню</t>
  </si>
  <si>
    <t>0712050</t>
  </si>
  <si>
    <t>0761</t>
  </si>
  <si>
    <t>Медико-соціальний захист дітей-сиріт і дітей, позбавлених батьківського піклування</t>
  </si>
  <si>
    <t>0712130</t>
  </si>
  <si>
    <t>Проведення належної медико-соціальної експертизи (МСЕК)</t>
  </si>
  <si>
    <t>0712151</t>
  </si>
  <si>
    <t>Забезпечення діяльності інших закладів у сфері охорони здоров’я</t>
  </si>
  <si>
    <t>1115033</t>
  </si>
  <si>
    <t>5033</t>
  </si>
  <si>
    <t xml:space="preserve">Забезпечення підготовки спортсменів школами вищої спортивної майстерності </t>
  </si>
  <si>
    <t>1517300</t>
  </si>
  <si>
    <t>7300</t>
  </si>
  <si>
    <t>Будівництво та регіональний розвиток</t>
  </si>
  <si>
    <t>"Про обласний бюджет Рівненської області на 2019 рік"</t>
  </si>
  <si>
    <t>від 14 грудня 2018 року № 1265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</si>
</sst>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5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3"/>
      <name val="Times New Roman Cyr"/>
      <family val="0"/>
    </font>
    <font>
      <sz val="10"/>
      <name val="Times New Roman"/>
      <family val="1"/>
    </font>
    <font>
      <b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>
      <alignment vertical="top"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7" fillId="0" borderId="0" applyNumberFormat="0" applyFill="0" applyBorder="0" applyProtection="0">
      <alignment/>
    </xf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91" fontId="11" fillId="0" borderId="10" xfId="49" applyNumberFormat="1" applyFont="1" applyBorder="1">
      <alignment vertical="top"/>
      <protection/>
    </xf>
    <xf numFmtId="191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Border="1" applyAlignment="1">
      <alignment horizontal="center" vertical="top" wrapText="1"/>
    </xf>
    <xf numFmtId="3" fontId="14" fillId="0" borderId="10" xfId="0" applyNumberFormat="1" applyFont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3" fontId="1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3" fontId="15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3" fontId="16" fillId="0" borderId="10" xfId="0" applyNumberFormat="1" applyFont="1" applyFill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1" fillId="33" borderId="10" xfId="0" applyFont="1" applyFill="1" applyBorder="1" applyAlignment="1">
      <alignment horizontal="left" vertical="top" wrapText="1"/>
    </xf>
    <xf numFmtId="3" fontId="18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3" fontId="14" fillId="0" borderId="10" xfId="0" applyNumberFormat="1" applyFont="1" applyBorder="1" applyAlignment="1">
      <alignment horizontal="right" vertical="top" wrapText="1"/>
    </xf>
    <xf numFmtId="191" fontId="2" fillId="0" borderId="10" xfId="49" applyNumberFormat="1" applyFont="1" applyBorder="1" applyAlignment="1">
      <alignment vertical="top" wrapText="1"/>
      <protection/>
    </xf>
    <xf numFmtId="3" fontId="14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2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 applyProtection="1">
      <alignment vertical="top" wrapText="1"/>
      <protection locked="0"/>
    </xf>
    <xf numFmtId="3" fontId="15" fillId="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right" vertical="top" wrapText="1"/>
      <protection locked="0"/>
    </xf>
    <xf numFmtId="170" fontId="5" fillId="0" borderId="0" xfId="43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SheetLayoutView="100" zoomScalePageLayoutView="0" workbookViewId="0" topLeftCell="E1">
      <selection activeCell="F4" sqref="F4"/>
    </sheetView>
  </sheetViews>
  <sheetFormatPr defaultColWidth="9.125" defaultRowHeight="12.75"/>
  <cols>
    <col min="1" max="1" width="14.625" style="2" customWidth="1"/>
    <col min="2" max="2" width="15.875" style="2" customWidth="1"/>
    <col min="3" max="3" width="17.75390625" style="2" customWidth="1"/>
    <col min="4" max="4" width="42.125" style="2" customWidth="1"/>
    <col min="5" max="5" width="45.00390625" style="2" customWidth="1"/>
    <col min="6" max="6" width="15.25390625" style="2" customWidth="1"/>
    <col min="7" max="7" width="18.125" style="2" customWidth="1"/>
    <col min="8" max="8" width="14.25390625" style="2" customWidth="1"/>
    <col min="9" max="9" width="13.75390625" style="2" customWidth="1"/>
    <col min="10" max="16384" width="9.125" style="2" customWidth="1"/>
  </cols>
  <sheetData>
    <row r="1" spans="1:8" ht="15">
      <c r="A1" s="3"/>
      <c r="B1" s="3"/>
      <c r="C1" s="3"/>
      <c r="F1" s="38" t="s">
        <v>6</v>
      </c>
      <c r="H1" s="38"/>
    </row>
    <row r="2" spans="1:6" ht="15">
      <c r="A2" s="3"/>
      <c r="B2" s="3"/>
      <c r="C2" s="3"/>
      <c r="F2" s="2" t="s">
        <v>0</v>
      </c>
    </row>
    <row r="3" spans="1:6" ht="15">
      <c r="A3" s="3"/>
      <c r="B3" s="3"/>
      <c r="C3" s="3"/>
      <c r="F3" s="18" t="s">
        <v>114</v>
      </c>
    </row>
    <row r="4" spans="1:6" ht="14.25" customHeight="1">
      <c r="A4" s="1"/>
      <c r="B4" s="1"/>
      <c r="F4" s="2" t="s">
        <v>115</v>
      </c>
    </row>
    <row r="5" spans="2:9" ht="17.25">
      <c r="B5" s="53" t="s">
        <v>57</v>
      </c>
      <c r="C5" s="53"/>
      <c r="D5" s="53"/>
      <c r="E5" s="53"/>
      <c r="F5" s="53"/>
      <c r="G5" s="53"/>
      <c r="H5" s="53"/>
      <c r="I5" s="53"/>
    </row>
    <row r="7" spans="1:9" ht="94.5">
      <c r="A7" s="50" t="s">
        <v>58</v>
      </c>
      <c r="B7" s="50" t="s">
        <v>59</v>
      </c>
      <c r="C7" s="50" t="s">
        <v>60</v>
      </c>
      <c r="D7" s="21" t="s">
        <v>61</v>
      </c>
      <c r="E7" s="8" t="s">
        <v>62</v>
      </c>
      <c r="F7" s="8" t="s">
        <v>63</v>
      </c>
      <c r="G7" s="8" t="s">
        <v>64</v>
      </c>
      <c r="H7" s="8" t="s">
        <v>65</v>
      </c>
      <c r="I7" s="8" t="s">
        <v>66</v>
      </c>
    </row>
    <row r="8" spans="1:9" ht="15">
      <c r="A8" s="51">
        <v>1</v>
      </c>
      <c r="B8" s="51">
        <v>2</v>
      </c>
      <c r="C8" s="51">
        <v>3</v>
      </c>
      <c r="D8" s="46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</row>
    <row r="9" spans="1:9" ht="16.5">
      <c r="A9" s="7" t="s">
        <v>8</v>
      </c>
      <c r="B9" s="15"/>
      <c r="C9" s="5"/>
      <c r="D9" s="5" t="s">
        <v>4</v>
      </c>
      <c r="E9" s="7" t="s">
        <v>94</v>
      </c>
      <c r="F9" s="6"/>
      <c r="G9" s="6"/>
      <c r="H9" s="17">
        <f>H11</f>
        <v>250000</v>
      </c>
      <c r="I9" s="17"/>
    </row>
    <row r="10" spans="1:9" ht="16.5">
      <c r="A10" s="7" t="s">
        <v>9</v>
      </c>
      <c r="B10" s="15"/>
      <c r="C10" s="5"/>
      <c r="D10" s="5" t="s">
        <v>4</v>
      </c>
      <c r="E10" s="7"/>
      <c r="F10" s="6"/>
      <c r="G10" s="6"/>
      <c r="H10" s="17">
        <f>H11</f>
        <v>250000</v>
      </c>
      <c r="I10" s="17"/>
    </row>
    <row r="11" spans="1:9" ht="76.5">
      <c r="A11" s="22" t="s">
        <v>22</v>
      </c>
      <c r="B11" s="22" t="s">
        <v>23</v>
      </c>
      <c r="C11" s="22" t="s">
        <v>5</v>
      </c>
      <c r="D11" s="23" t="s">
        <v>24</v>
      </c>
      <c r="E11" s="8"/>
      <c r="F11" s="8"/>
      <c r="G11" s="8"/>
      <c r="H11" s="31">
        <v>250000</v>
      </c>
      <c r="I11" s="31"/>
    </row>
    <row r="12" spans="1:9" ht="36" customHeight="1">
      <c r="A12" s="7" t="s">
        <v>86</v>
      </c>
      <c r="B12" s="15"/>
      <c r="C12" s="5"/>
      <c r="D12" s="5" t="s">
        <v>87</v>
      </c>
      <c r="E12" s="7" t="s">
        <v>94</v>
      </c>
      <c r="F12" s="6"/>
      <c r="G12" s="6"/>
      <c r="H12" s="17">
        <f>H14</f>
        <v>2000000</v>
      </c>
      <c r="I12" s="17"/>
    </row>
    <row r="13" spans="1:9" ht="33.75" customHeight="1">
      <c r="A13" s="7" t="s">
        <v>88</v>
      </c>
      <c r="B13" s="15"/>
      <c r="C13" s="5"/>
      <c r="D13" s="5" t="s">
        <v>87</v>
      </c>
      <c r="E13" s="7"/>
      <c r="F13" s="6"/>
      <c r="G13" s="6"/>
      <c r="H13" s="17">
        <f>H14</f>
        <v>2000000</v>
      </c>
      <c r="I13" s="17"/>
    </row>
    <row r="14" spans="1:9" ht="123">
      <c r="A14" s="22" t="s">
        <v>82</v>
      </c>
      <c r="B14" s="24" t="s">
        <v>83</v>
      </c>
      <c r="C14" s="24" t="s">
        <v>84</v>
      </c>
      <c r="D14" s="42" t="s">
        <v>85</v>
      </c>
      <c r="E14" s="8"/>
      <c r="F14" s="8"/>
      <c r="G14" s="8"/>
      <c r="H14" s="31">
        <v>2000000</v>
      </c>
      <c r="I14" s="31"/>
    </row>
    <row r="15" spans="1:9" ht="45">
      <c r="A15" s="7" t="s">
        <v>25</v>
      </c>
      <c r="B15" s="15"/>
      <c r="C15" s="5"/>
      <c r="D15" s="5" t="s">
        <v>26</v>
      </c>
      <c r="E15" s="7" t="s">
        <v>94</v>
      </c>
      <c r="F15" s="6"/>
      <c r="G15" s="6"/>
      <c r="H15" s="17">
        <f>H16</f>
        <v>80973000</v>
      </c>
      <c r="I15" s="17"/>
    </row>
    <row r="16" spans="1:9" ht="45">
      <c r="A16" s="7" t="s">
        <v>27</v>
      </c>
      <c r="B16" s="15"/>
      <c r="C16" s="5"/>
      <c r="D16" s="5" t="s">
        <v>26</v>
      </c>
      <c r="E16" s="7"/>
      <c r="F16" s="6"/>
      <c r="G16" s="6"/>
      <c r="H16" s="17">
        <f>SUM(H17:H25)</f>
        <v>80973000</v>
      </c>
      <c r="I16" s="17"/>
    </row>
    <row r="17" spans="1:9" ht="45.75">
      <c r="A17" s="22" t="s">
        <v>28</v>
      </c>
      <c r="B17" s="24" t="s">
        <v>12</v>
      </c>
      <c r="C17" s="24" t="s">
        <v>13</v>
      </c>
      <c r="D17" s="25" t="s">
        <v>29</v>
      </c>
      <c r="E17" s="8"/>
      <c r="F17" s="8"/>
      <c r="G17" s="8"/>
      <c r="H17" s="41">
        <v>500000</v>
      </c>
      <c r="I17" s="14"/>
    </row>
    <row r="18" spans="1:9" ht="30.75">
      <c r="A18" s="22" t="s">
        <v>95</v>
      </c>
      <c r="B18" s="24">
        <v>2010</v>
      </c>
      <c r="C18" s="24" t="s">
        <v>96</v>
      </c>
      <c r="D18" s="25" t="s">
        <v>97</v>
      </c>
      <c r="E18" s="8"/>
      <c r="F18" s="8"/>
      <c r="G18" s="8"/>
      <c r="H18" s="41">
        <v>7230000</v>
      </c>
      <c r="I18" s="14"/>
    </row>
    <row r="19" spans="1:9" ht="30.75">
      <c r="A19" s="22" t="s">
        <v>30</v>
      </c>
      <c r="B19" s="24">
        <v>2020</v>
      </c>
      <c r="C19" s="24" t="s">
        <v>11</v>
      </c>
      <c r="D19" s="25" t="s">
        <v>31</v>
      </c>
      <c r="E19" s="8"/>
      <c r="F19" s="8"/>
      <c r="G19" s="8"/>
      <c r="H19" s="41">
        <v>3824600</v>
      </c>
      <c r="I19" s="14"/>
    </row>
    <row r="20" spans="1:9" ht="18.75" customHeight="1">
      <c r="A20" s="22" t="s">
        <v>98</v>
      </c>
      <c r="B20" s="24">
        <v>2040</v>
      </c>
      <c r="C20" s="24" t="s">
        <v>99</v>
      </c>
      <c r="D20" s="25" t="s">
        <v>100</v>
      </c>
      <c r="E20" s="8"/>
      <c r="F20" s="8"/>
      <c r="G20" s="8"/>
      <c r="H20" s="41">
        <v>64200</v>
      </c>
      <c r="I20" s="14"/>
    </row>
    <row r="21" spans="1:9" ht="31.5" customHeight="1">
      <c r="A21" s="22" t="s">
        <v>101</v>
      </c>
      <c r="B21" s="24">
        <v>2050</v>
      </c>
      <c r="C21" s="24" t="s">
        <v>102</v>
      </c>
      <c r="D21" s="25" t="s">
        <v>103</v>
      </c>
      <c r="E21" s="8"/>
      <c r="F21" s="8"/>
      <c r="G21" s="8"/>
      <c r="H21" s="41">
        <v>21400</v>
      </c>
      <c r="I21" s="34"/>
    </row>
    <row r="22" spans="1:9" ht="31.5" customHeight="1">
      <c r="A22" s="22" t="s">
        <v>104</v>
      </c>
      <c r="B22" s="24">
        <v>2130</v>
      </c>
      <c r="C22" s="32" t="s">
        <v>10</v>
      </c>
      <c r="D22" s="25" t="s">
        <v>105</v>
      </c>
      <c r="E22" s="8"/>
      <c r="F22" s="8"/>
      <c r="G22" s="8"/>
      <c r="H22" s="41">
        <v>21400</v>
      </c>
      <c r="I22" s="34"/>
    </row>
    <row r="23" spans="1:9" ht="31.5" customHeight="1">
      <c r="A23" s="22" t="s">
        <v>106</v>
      </c>
      <c r="B23" s="32">
        <v>2151</v>
      </c>
      <c r="C23" s="24" t="s">
        <v>10</v>
      </c>
      <c r="D23" s="25" t="s">
        <v>107</v>
      </c>
      <c r="E23" s="8"/>
      <c r="F23" s="8"/>
      <c r="G23" s="8"/>
      <c r="H23" s="41">
        <v>191400</v>
      </c>
      <c r="I23" s="34"/>
    </row>
    <row r="24" spans="1:9" ht="31.5" customHeight="1">
      <c r="A24" s="22" t="s">
        <v>32</v>
      </c>
      <c r="B24" s="32">
        <v>2152</v>
      </c>
      <c r="C24" s="24" t="s">
        <v>10</v>
      </c>
      <c r="D24" s="25" t="s">
        <v>33</v>
      </c>
      <c r="E24" s="8"/>
      <c r="F24" s="8"/>
      <c r="G24" s="8"/>
      <c r="H24" s="41">
        <v>69050000</v>
      </c>
      <c r="I24" s="34"/>
    </row>
    <row r="25" spans="1:9" ht="16.5">
      <c r="A25" s="22" t="s">
        <v>34</v>
      </c>
      <c r="B25" s="32" t="s">
        <v>35</v>
      </c>
      <c r="C25" s="32" t="s">
        <v>3</v>
      </c>
      <c r="D25" s="25" t="s">
        <v>36</v>
      </c>
      <c r="E25" s="8"/>
      <c r="F25" s="8"/>
      <c r="G25" s="8"/>
      <c r="H25" s="14">
        <v>70000</v>
      </c>
      <c r="I25" s="14"/>
    </row>
    <row r="26" spans="1:9" ht="45">
      <c r="A26" s="7" t="s">
        <v>37</v>
      </c>
      <c r="B26" s="5"/>
      <c r="C26" s="5"/>
      <c r="D26" s="5" t="s">
        <v>38</v>
      </c>
      <c r="E26" s="7" t="s">
        <v>94</v>
      </c>
      <c r="F26" s="6"/>
      <c r="G26" s="6"/>
      <c r="H26" s="17">
        <f>H27</f>
        <v>2280000</v>
      </c>
      <c r="I26" s="17"/>
    </row>
    <row r="27" spans="1:9" ht="45">
      <c r="A27" s="7" t="s">
        <v>39</v>
      </c>
      <c r="B27" s="5"/>
      <c r="C27" s="5"/>
      <c r="D27" s="5" t="s">
        <v>38</v>
      </c>
      <c r="E27" s="7"/>
      <c r="F27" s="6"/>
      <c r="G27" s="6"/>
      <c r="H27" s="17">
        <f>H28+H29</f>
        <v>2280000</v>
      </c>
      <c r="I27" s="17"/>
    </row>
    <row r="28" spans="1:9" ht="107.25">
      <c r="A28" s="22" t="s">
        <v>89</v>
      </c>
      <c r="B28" s="13">
        <v>3102</v>
      </c>
      <c r="C28" s="13" t="s">
        <v>90</v>
      </c>
      <c r="D28" s="33" t="s">
        <v>91</v>
      </c>
      <c r="E28" s="8"/>
      <c r="F28" s="8"/>
      <c r="G28" s="8"/>
      <c r="H28" s="41">
        <v>2199000</v>
      </c>
      <c r="I28" s="14"/>
    </row>
    <row r="29" spans="1:9" ht="45.75">
      <c r="A29" s="22" t="s">
        <v>92</v>
      </c>
      <c r="B29" s="44">
        <v>3241</v>
      </c>
      <c r="C29" s="45" t="s">
        <v>40</v>
      </c>
      <c r="D29" s="33" t="s">
        <v>93</v>
      </c>
      <c r="E29" s="8"/>
      <c r="F29" s="8"/>
      <c r="G29" s="8"/>
      <c r="H29" s="14">
        <v>81000</v>
      </c>
      <c r="I29" s="14"/>
    </row>
    <row r="30" spans="1:9" ht="45">
      <c r="A30" s="7" t="s">
        <v>41</v>
      </c>
      <c r="B30" s="5"/>
      <c r="C30" s="5"/>
      <c r="D30" s="5" t="s">
        <v>42</v>
      </c>
      <c r="E30" s="7" t="s">
        <v>94</v>
      </c>
      <c r="F30" s="6"/>
      <c r="G30" s="6"/>
      <c r="H30" s="17">
        <f>H31</f>
        <v>480000</v>
      </c>
      <c r="I30" s="17"/>
    </row>
    <row r="31" spans="1:9" ht="45">
      <c r="A31" s="7" t="s">
        <v>43</v>
      </c>
      <c r="B31" s="5"/>
      <c r="C31" s="5"/>
      <c r="D31" s="5" t="s">
        <v>42</v>
      </c>
      <c r="E31" s="7"/>
      <c r="F31" s="6"/>
      <c r="G31" s="6"/>
      <c r="H31" s="17">
        <f>H32</f>
        <v>480000</v>
      </c>
      <c r="I31" s="17"/>
    </row>
    <row r="32" spans="1:9" ht="16.5">
      <c r="A32" s="13" t="s">
        <v>44</v>
      </c>
      <c r="B32" s="13" t="s">
        <v>35</v>
      </c>
      <c r="C32" s="13" t="s">
        <v>3</v>
      </c>
      <c r="D32" s="26" t="s">
        <v>36</v>
      </c>
      <c r="E32" s="8"/>
      <c r="F32" s="8"/>
      <c r="G32" s="8"/>
      <c r="H32" s="14">
        <v>480000</v>
      </c>
      <c r="I32" s="14"/>
    </row>
    <row r="33" spans="1:9" ht="45">
      <c r="A33" s="7" t="s">
        <v>45</v>
      </c>
      <c r="B33" s="5"/>
      <c r="C33" s="5"/>
      <c r="D33" s="5" t="s">
        <v>46</v>
      </c>
      <c r="E33" s="7" t="s">
        <v>94</v>
      </c>
      <c r="F33" s="6"/>
      <c r="G33" s="6"/>
      <c r="H33" s="17">
        <f>H34</f>
        <v>1280000</v>
      </c>
      <c r="I33" s="17"/>
    </row>
    <row r="34" spans="1:9" ht="45">
      <c r="A34" s="7" t="s">
        <v>45</v>
      </c>
      <c r="B34" s="5"/>
      <c r="C34" s="5"/>
      <c r="D34" s="5" t="s">
        <v>46</v>
      </c>
      <c r="E34" s="7"/>
      <c r="F34" s="6"/>
      <c r="G34" s="6"/>
      <c r="H34" s="17">
        <f>SUM(H35:H36)</f>
        <v>1280000</v>
      </c>
      <c r="I34" s="17"/>
    </row>
    <row r="35" spans="1:9" ht="45.75">
      <c r="A35" s="13" t="s">
        <v>47</v>
      </c>
      <c r="B35" s="13" t="s">
        <v>48</v>
      </c>
      <c r="C35" s="13" t="s">
        <v>49</v>
      </c>
      <c r="D35" s="16" t="s">
        <v>50</v>
      </c>
      <c r="E35" s="8"/>
      <c r="F35" s="8"/>
      <c r="G35" s="8"/>
      <c r="H35" s="41">
        <v>250000</v>
      </c>
      <c r="I35" s="41"/>
    </row>
    <row r="36" spans="1:9" ht="30.75">
      <c r="A36" s="13" t="s">
        <v>108</v>
      </c>
      <c r="B36" s="13" t="s">
        <v>109</v>
      </c>
      <c r="C36" s="13" t="s">
        <v>49</v>
      </c>
      <c r="D36" s="16" t="s">
        <v>110</v>
      </c>
      <c r="E36" s="8"/>
      <c r="F36" s="8"/>
      <c r="G36" s="8"/>
      <c r="H36" s="14">
        <v>1030000</v>
      </c>
      <c r="I36" s="14"/>
    </row>
    <row r="37" spans="1:9" ht="60">
      <c r="A37" s="7" t="s">
        <v>69</v>
      </c>
      <c r="B37" s="5"/>
      <c r="C37" s="5"/>
      <c r="D37" s="5" t="s">
        <v>70</v>
      </c>
      <c r="E37" s="7" t="s">
        <v>94</v>
      </c>
      <c r="F37" s="6"/>
      <c r="G37" s="6"/>
      <c r="H37" s="17">
        <f>H38</f>
        <v>15000000</v>
      </c>
      <c r="I37" s="17"/>
    </row>
    <row r="38" spans="1:9" ht="60">
      <c r="A38" s="7" t="s">
        <v>71</v>
      </c>
      <c r="B38" s="5"/>
      <c r="C38" s="5"/>
      <c r="D38" s="5" t="s">
        <v>70</v>
      </c>
      <c r="E38" s="7"/>
      <c r="F38" s="6"/>
      <c r="G38" s="6"/>
      <c r="H38" s="17">
        <f>H39</f>
        <v>15000000</v>
      </c>
      <c r="I38" s="17"/>
    </row>
    <row r="39" spans="1:9" ht="16.5">
      <c r="A39" s="13" t="s">
        <v>72</v>
      </c>
      <c r="B39" s="13" t="s">
        <v>73</v>
      </c>
      <c r="C39" s="13" t="s">
        <v>74</v>
      </c>
      <c r="D39" s="16" t="s">
        <v>75</v>
      </c>
      <c r="E39" s="8"/>
      <c r="F39" s="8"/>
      <c r="G39" s="8"/>
      <c r="H39" s="39">
        <v>15000000</v>
      </c>
      <c r="I39" s="35"/>
    </row>
    <row r="40" spans="1:9" ht="45">
      <c r="A40" s="7" t="s">
        <v>14</v>
      </c>
      <c r="B40" s="5"/>
      <c r="C40" s="5"/>
      <c r="D40" s="5" t="s">
        <v>15</v>
      </c>
      <c r="E40" s="7" t="s">
        <v>94</v>
      </c>
      <c r="F40" s="6"/>
      <c r="G40" s="6"/>
      <c r="H40" s="17">
        <f>H41</f>
        <v>183249700</v>
      </c>
      <c r="I40" s="17"/>
    </row>
    <row r="41" spans="1:9" ht="45">
      <c r="A41" s="7" t="s">
        <v>16</v>
      </c>
      <c r="B41" s="5"/>
      <c r="C41" s="5"/>
      <c r="D41" s="5" t="s">
        <v>15</v>
      </c>
      <c r="E41" s="7"/>
      <c r="F41" s="6"/>
      <c r="G41" s="6"/>
      <c r="H41" s="17">
        <f>SUM(H43:H45)</f>
        <v>183249700</v>
      </c>
      <c r="I41" s="17"/>
    </row>
    <row r="42" spans="1:9" ht="20.25" customHeight="1">
      <c r="A42" s="47" t="s">
        <v>111</v>
      </c>
      <c r="B42" s="47" t="s">
        <v>112</v>
      </c>
      <c r="C42" s="47"/>
      <c r="D42" s="48" t="s">
        <v>113</v>
      </c>
      <c r="E42" s="27"/>
      <c r="F42" s="28"/>
      <c r="G42" s="28"/>
      <c r="H42" s="49">
        <f>H43+H44+H45</f>
        <v>183249700</v>
      </c>
      <c r="I42" s="30"/>
    </row>
    <row r="43" spans="1:9" ht="16.5">
      <c r="A43" s="13" t="s">
        <v>21</v>
      </c>
      <c r="B43" s="13">
        <v>7321</v>
      </c>
      <c r="C43" s="13" t="s">
        <v>20</v>
      </c>
      <c r="D43" s="16" t="s">
        <v>76</v>
      </c>
      <c r="E43" s="27" t="s">
        <v>7</v>
      </c>
      <c r="F43" s="28"/>
      <c r="G43" s="28"/>
      <c r="H43" s="41">
        <v>50000000</v>
      </c>
      <c r="I43" s="30"/>
    </row>
    <row r="44" spans="1:9" ht="107.25">
      <c r="A44" s="13" t="s">
        <v>17</v>
      </c>
      <c r="B44" s="13" t="s">
        <v>18</v>
      </c>
      <c r="C44" s="13" t="s">
        <v>2</v>
      </c>
      <c r="D44" s="16" t="s">
        <v>19</v>
      </c>
      <c r="E44" s="27" t="s">
        <v>81</v>
      </c>
      <c r="F44" s="28"/>
      <c r="G44" s="28"/>
      <c r="H44" s="41">
        <v>86403500</v>
      </c>
      <c r="I44" s="29"/>
    </row>
    <row r="45" spans="1:9" ht="61.5">
      <c r="A45" s="22" t="s">
        <v>77</v>
      </c>
      <c r="B45" s="22" t="s">
        <v>78</v>
      </c>
      <c r="C45" s="13" t="s">
        <v>2</v>
      </c>
      <c r="D45" s="40" t="s">
        <v>79</v>
      </c>
      <c r="E45" s="27" t="s">
        <v>80</v>
      </c>
      <c r="F45" s="28"/>
      <c r="G45" s="28"/>
      <c r="H45" s="29">
        <v>46846200</v>
      </c>
      <c r="I45" s="29"/>
    </row>
    <row r="46" spans="1:9" ht="60">
      <c r="A46" s="7" t="s">
        <v>51</v>
      </c>
      <c r="B46" s="7"/>
      <c r="C46" s="7"/>
      <c r="D46" s="36" t="s">
        <v>52</v>
      </c>
      <c r="E46" s="7" t="s">
        <v>94</v>
      </c>
      <c r="F46" s="6"/>
      <c r="G46" s="6"/>
      <c r="H46" s="17">
        <f>H47</f>
        <v>1023000</v>
      </c>
      <c r="I46" s="17"/>
    </row>
    <row r="47" spans="1:9" ht="60">
      <c r="A47" s="7" t="s">
        <v>53</v>
      </c>
      <c r="B47" s="7"/>
      <c r="C47" s="7"/>
      <c r="D47" s="36" t="s">
        <v>52</v>
      </c>
      <c r="E47" s="7"/>
      <c r="F47" s="6"/>
      <c r="G47" s="6"/>
      <c r="H47" s="17">
        <f>H48</f>
        <v>1023000</v>
      </c>
      <c r="I47" s="17"/>
    </row>
    <row r="48" spans="1:9" ht="30.75">
      <c r="A48" s="13" t="s">
        <v>54</v>
      </c>
      <c r="B48" s="13" t="s">
        <v>55</v>
      </c>
      <c r="C48" s="13" t="s">
        <v>2</v>
      </c>
      <c r="D48" s="43" t="s">
        <v>56</v>
      </c>
      <c r="E48" s="11"/>
      <c r="F48" s="11"/>
      <c r="G48" s="11"/>
      <c r="H48" s="37">
        <v>1023000</v>
      </c>
      <c r="I48" s="37"/>
    </row>
    <row r="49" spans="1:9" ht="20.25" customHeight="1">
      <c r="A49" s="8"/>
      <c r="B49" s="8"/>
      <c r="C49" s="9"/>
      <c r="D49" s="10" t="s">
        <v>68</v>
      </c>
      <c r="E49" s="12"/>
      <c r="F49" s="12"/>
      <c r="G49" s="12"/>
      <c r="H49" s="20">
        <f>H9+H12+H15+H26+H30+H33+H37+H40+H46</f>
        <v>286535700</v>
      </c>
      <c r="I49" s="20"/>
    </row>
    <row r="50" ht="30" customHeight="1"/>
    <row r="51" spans="1:10" ht="18.75" customHeight="1">
      <c r="A51" s="55" t="s">
        <v>1</v>
      </c>
      <c r="B51" s="55"/>
      <c r="C51" s="55"/>
      <c r="D51" s="55"/>
      <c r="E51" s="55"/>
      <c r="F51" s="19"/>
      <c r="G51" s="54" t="s">
        <v>67</v>
      </c>
      <c r="H51" s="54"/>
      <c r="I51" s="54"/>
      <c r="J51" s="19"/>
    </row>
    <row r="54" ht="15">
      <c r="G54" s="4"/>
    </row>
  </sheetData>
  <sheetProtection/>
  <mergeCells count="3">
    <mergeCell ref="B5:I5"/>
    <mergeCell ref="G51:I51"/>
    <mergeCell ref="A51:E51"/>
  </mergeCells>
  <printOptions/>
  <pageMargins left="0.984251968503937" right="0.5905511811023623" top="0.5511811023622047" bottom="0.5905511811023623" header="0.31496062992125984" footer="0.5118110236220472"/>
  <pageSetup horizontalDpi="600" verticalDpi="600" orientation="landscape" paperSize="9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user1</cp:lastModifiedBy>
  <cp:lastPrinted>2017-12-17T12:28:48Z</cp:lastPrinted>
  <dcterms:created xsi:type="dcterms:W3CDTF">2004-01-17T10:33:37Z</dcterms:created>
  <dcterms:modified xsi:type="dcterms:W3CDTF">2018-12-18T14:39:30Z</dcterms:modified>
  <cp:category/>
  <cp:version/>
  <cp:contentType/>
  <cp:contentStatus/>
</cp:coreProperties>
</file>